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C:\Users\Eier\Documents\Oslo krets\Kretsting\2017 KT Årsmøte\"/>
    </mc:Choice>
  </mc:AlternateContent>
  <bookViews>
    <workbookView xWindow="0" yWindow="0" windowWidth="23040" windowHeight="9084"/>
  </bookViews>
  <sheets>
    <sheet name="Ark1" sheetId="1" r:id="rId1"/>
    <sheet name="Ark2" sheetId="2" r:id="rId2"/>
    <sheet name="Ark3" sheetId="3" r:id="rId3"/>
  </sheets>
  <definedNames>
    <definedName name="_xlnm.Print_Area" localSheetId="0">'Ark1'!$A$1:$Q$100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E14" i="1"/>
  <c r="E78" i="1"/>
  <c r="E47" i="1"/>
  <c r="D55" i="1"/>
  <c r="E89" i="1"/>
  <c r="F14" i="1"/>
  <c r="C47" i="1"/>
  <c r="C42" i="1"/>
  <c r="F47" i="1"/>
  <c r="F42" i="1"/>
  <c r="D14" i="1"/>
  <c r="C49" i="1"/>
  <c r="F49" i="1"/>
  <c r="E93" i="1"/>
  <c r="D47" i="1"/>
  <c r="E42" i="1"/>
  <c r="D42" i="1"/>
  <c r="E49" i="1"/>
  <c r="D49" i="1"/>
  <c r="E70" i="1"/>
  <c r="E95" i="1"/>
  <c r="E80" i="1"/>
</calcChain>
</file>

<file path=xl/sharedStrings.xml><?xml version="1.0" encoding="utf-8"?>
<sst xmlns="http://schemas.openxmlformats.org/spreadsheetml/2006/main" count="80" uniqueCount="77">
  <si>
    <t>Anleggsmidler</t>
  </si>
  <si>
    <t>Kløverrabben</t>
  </si>
  <si>
    <t>Omløpsmidler</t>
  </si>
  <si>
    <t>BN-bank</t>
  </si>
  <si>
    <t>SUM EIENDELER</t>
  </si>
  <si>
    <t>Fond Kløverrabben</t>
  </si>
  <si>
    <t>Fond ekspansjon</t>
  </si>
  <si>
    <t>Driftsinntekter</t>
  </si>
  <si>
    <t>Sum driftsinntekter</t>
  </si>
  <si>
    <t>Kretskontingent</t>
  </si>
  <si>
    <t>Støtte, Oslo</t>
  </si>
  <si>
    <t>Støtte, Akershus</t>
  </si>
  <si>
    <t>Kursinntekter</t>
  </si>
  <si>
    <t>Arrangementer</t>
  </si>
  <si>
    <t>Andre inntekter</t>
  </si>
  <si>
    <t>Lønn</t>
  </si>
  <si>
    <t>Landsting</t>
  </si>
  <si>
    <t>Kretsting</t>
  </si>
  <si>
    <t>Kretsforum</t>
  </si>
  <si>
    <t>Overført-Oslogrupper</t>
  </si>
  <si>
    <t>Overført-Akershusgrupper</t>
  </si>
  <si>
    <t>Husleie</t>
  </si>
  <si>
    <t>Revisjon</t>
  </si>
  <si>
    <t>Engang -Alltid</t>
  </si>
  <si>
    <t>Div arr.kostnader</t>
  </si>
  <si>
    <t>Strøm</t>
  </si>
  <si>
    <t>Forsikring</t>
  </si>
  <si>
    <t>Gaver/hilsner</t>
  </si>
  <si>
    <t>Kontingenter</t>
  </si>
  <si>
    <t>Div andre kostnader drift</t>
  </si>
  <si>
    <t>Finansposter</t>
  </si>
  <si>
    <t>Renteinntekter</t>
  </si>
  <si>
    <t>Renteutgifter og gebyrer</t>
  </si>
  <si>
    <t>Sum finansposter</t>
  </si>
  <si>
    <t>Kurs/ledertrening</t>
  </si>
  <si>
    <t>sum driftskostnader</t>
  </si>
  <si>
    <t>BALANSE</t>
  </si>
  <si>
    <t>Eiendeler</t>
  </si>
  <si>
    <t>Inventar Kløverrabben</t>
  </si>
  <si>
    <t>sum anleggsmidler</t>
  </si>
  <si>
    <t>sum omløpsmidler</t>
  </si>
  <si>
    <t>Gjeld og egenkapital</t>
  </si>
  <si>
    <t>egenkapital</t>
  </si>
  <si>
    <t>sum egenkapital</t>
  </si>
  <si>
    <t>leverandørgjeld</t>
  </si>
  <si>
    <t>sum kortsiktig gjeld</t>
  </si>
  <si>
    <t>Fond arrangement</t>
  </si>
  <si>
    <t>Tomt, Nannestad</t>
  </si>
  <si>
    <t>Fond vinterleir</t>
  </si>
  <si>
    <t>Fond bymanøver</t>
  </si>
  <si>
    <t>Roverarbeid</t>
  </si>
  <si>
    <t xml:space="preserve">Drift og vedlikehold - eiend. </t>
  </si>
  <si>
    <t>Varig utstyr og investering -eiend</t>
  </si>
  <si>
    <t>Informasjonsarbeid</t>
  </si>
  <si>
    <t>Ekspansjon</t>
  </si>
  <si>
    <t>Årsresultat</t>
  </si>
  <si>
    <t>Disp av årsresultat:</t>
  </si>
  <si>
    <t>Annen egenkapital</t>
  </si>
  <si>
    <t>Sum disp av årsresultatet</t>
  </si>
  <si>
    <t>forskuddsbet kretskont</t>
  </si>
  <si>
    <t>SUM GJELD OG EGENKAP</t>
  </si>
  <si>
    <t>Kontorrekvisita og porto</t>
  </si>
  <si>
    <t>Kretsstyret -møte og reisekostnader</t>
  </si>
  <si>
    <t>Landsleir</t>
  </si>
  <si>
    <t>Utgiftsgodtgjørelse</t>
  </si>
  <si>
    <t>Høyrente Sparebanken Sør</t>
  </si>
  <si>
    <t>Brukskonto Dnb</t>
  </si>
  <si>
    <t>Driftskonto Sparebanken Sør</t>
  </si>
  <si>
    <t>Resultat</t>
  </si>
  <si>
    <t>31.12.2015</t>
  </si>
  <si>
    <t>Budsjett 2017</t>
  </si>
  <si>
    <t>Regnskap 2015</t>
  </si>
  <si>
    <t>Budsjett 2016</t>
  </si>
  <si>
    <t>Regnskap 2016 og forslag til budsjett for  2017</t>
  </si>
  <si>
    <t>Kasse</t>
  </si>
  <si>
    <t>Balansen inkluderer også regionleiren</t>
  </si>
  <si>
    <t>Regnskap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</si>
</sst>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/>
    <xf numFmtId="1" fontId="0" fillId="0" borderId="0" xfId="0" applyNumberForma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1" fontId="0" fillId="0" borderId="1" xfId="1" applyNumberFormat="1" applyFont="1" applyBorder="1" applyAlignment="1">
      <alignment horizontal="center"/>
    </xf>
    <xf numFmtId="0" fontId="2" fillId="0" borderId="1" xfId="0" applyFont="1" applyBorder="1"/>
    <xf numFmtId="41" fontId="1" fillId="0" borderId="1" xfId="1" applyNumberFormat="1" applyFont="1" applyBorder="1" applyAlignment="1">
      <alignment horizontal="center"/>
    </xf>
    <xf numFmtId="41" fontId="2" fillId="0" borderId="1" xfId="1" applyNumberFormat="1" applyFon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quotePrefix="1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41" fontId="2" fillId="0" borderId="1" xfId="1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41" fontId="0" fillId="0" borderId="1" xfId="1" applyNumberFormat="1" applyFont="1" applyBorder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abSelected="1" workbookViewId="0">
      <selection activeCell="D5" sqref="D5"/>
    </sheetView>
  </sheetViews>
  <sheetFormatPr baseColWidth="10" defaultRowHeight="13.2" x14ac:dyDescent="0.25"/>
  <cols>
    <col min="1" max="1" width="11.44140625" bestFit="1" customWidth="1"/>
    <col min="2" max="2" width="30.109375" customWidth="1"/>
    <col min="3" max="3" width="12.44140625" style="1" customWidth="1"/>
    <col min="4" max="4" width="14.88671875" style="2" bestFit="1" customWidth="1"/>
    <col min="5" max="5" width="14.88671875" style="1" bestFit="1" customWidth="1"/>
    <col min="6" max="6" width="12.33203125" style="1" customWidth="1"/>
  </cols>
  <sheetData>
    <row r="1" spans="1:6" ht="17.399999999999999" x14ac:dyDescent="0.3">
      <c r="A1" s="3"/>
      <c r="B1" s="4"/>
      <c r="C1"/>
    </row>
    <row r="2" spans="1:6" ht="17.399999999999999" x14ac:dyDescent="0.3">
      <c r="A2" s="3" t="s">
        <v>73</v>
      </c>
      <c r="B2" s="4"/>
      <c r="C2"/>
    </row>
    <row r="4" spans="1:6" x14ac:dyDescent="0.25">
      <c r="A4" s="6" t="s">
        <v>7</v>
      </c>
      <c r="B4" s="7"/>
      <c r="C4" s="8"/>
      <c r="D4" s="9"/>
      <c r="E4" s="8"/>
      <c r="F4" s="8"/>
    </row>
    <row r="5" spans="1:6" x14ac:dyDescent="0.25">
      <c r="A5" s="7"/>
      <c r="B5" s="7"/>
      <c r="C5" s="8" t="s">
        <v>70</v>
      </c>
      <c r="D5" s="9" t="s">
        <v>76</v>
      </c>
      <c r="E5" s="10" t="s">
        <v>72</v>
      </c>
      <c r="F5" s="11" t="s">
        <v>71</v>
      </c>
    </row>
    <row r="6" spans="1:6" x14ac:dyDescent="0.25">
      <c r="A6" s="7"/>
      <c r="B6" s="7"/>
      <c r="C6" s="12"/>
      <c r="D6" s="12"/>
      <c r="E6" s="12"/>
      <c r="F6" s="12"/>
    </row>
    <row r="7" spans="1:6" x14ac:dyDescent="0.25">
      <c r="A7" s="7">
        <v>3010</v>
      </c>
      <c r="B7" s="7" t="s">
        <v>9</v>
      </c>
      <c r="C7" s="13">
        <v>65000</v>
      </c>
      <c r="D7" s="13">
        <v>64147.5</v>
      </c>
      <c r="E7" s="13">
        <v>60000</v>
      </c>
      <c r="F7" s="13">
        <v>71387.5</v>
      </c>
    </row>
    <row r="8" spans="1:6" x14ac:dyDescent="0.25">
      <c r="A8" s="7">
        <v>3320</v>
      </c>
      <c r="B8" s="7" t="s">
        <v>10</v>
      </c>
      <c r="C8" s="13">
        <v>390000</v>
      </c>
      <c r="D8" s="13">
        <v>418510</v>
      </c>
      <c r="E8" s="13">
        <v>330000</v>
      </c>
      <c r="F8" s="13">
        <v>324900</v>
      </c>
    </row>
    <row r="9" spans="1:6" x14ac:dyDescent="0.25">
      <c r="A9" s="7">
        <v>3370</v>
      </c>
      <c r="B9" s="7" t="s">
        <v>11</v>
      </c>
      <c r="C9" s="13">
        <v>42000</v>
      </c>
      <c r="D9" s="13">
        <v>41185.32</v>
      </c>
      <c r="E9" s="13">
        <v>42000</v>
      </c>
      <c r="F9" s="13">
        <v>44039.98</v>
      </c>
    </row>
    <row r="10" spans="1:6" x14ac:dyDescent="0.25">
      <c r="A10" s="7">
        <v>3500</v>
      </c>
      <c r="B10" s="7" t="s">
        <v>12</v>
      </c>
      <c r="C10" s="13">
        <v>25000</v>
      </c>
      <c r="D10" s="13">
        <v>42600</v>
      </c>
      <c r="E10" s="13">
        <v>25000</v>
      </c>
      <c r="F10" s="13">
        <v>11490</v>
      </c>
    </row>
    <row r="11" spans="1:6" x14ac:dyDescent="0.25">
      <c r="A11" s="7">
        <v>3600</v>
      </c>
      <c r="B11" s="7" t="s">
        <v>13</v>
      </c>
      <c r="C11" s="13">
        <v>20000</v>
      </c>
      <c r="D11" s="13">
        <v>45700</v>
      </c>
      <c r="E11" s="13">
        <v>20000</v>
      </c>
      <c r="F11" s="13">
        <v>30200</v>
      </c>
    </row>
    <row r="12" spans="1:6" x14ac:dyDescent="0.25">
      <c r="A12" s="7">
        <v>3700</v>
      </c>
      <c r="B12" s="7" t="s">
        <v>1</v>
      </c>
      <c r="C12" s="13">
        <v>85000</v>
      </c>
      <c r="D12" s="13">
        <v>89023.67</v>
      </c>
      <c r="E12" s="13">
        <v>90000</v>
      </c>
      <c r="F12" s="13">
        <v>81716</v>
      </c>
    </row>
    <row r="13" spans="1:6" ht="15" customHeight="1" x14ac:dyDescent="0.25">
      <c r="A13" s="7">
        <v>3900</v>
      </c>
      <c r="B13" s="7" t="s">
        <v>14</v>
      </c>
      <c r="C13" s="13">
        <v>55000</v>
      </c>
      <c r="D13" s="13">
        <v>106932.85</v>
      </c>
      <c r="E13" s="13">
        <v>45000</v>
      </c>
      <c r="F13" s="13">
        <v>40353.870000000003</v>
      </c>
    </row>
    <row r="14" spans="1:6" x14ac:dyDescent="0.25">
      <c r="A14" s="7"/>
      <c r="B14" s="14" t="s">
        <v>8</v>
      </c>
      <c r="C14" s="15">
        <f>SUM(C7:C13)</f>
        <v>682000</v>
      </c>
      <c r="D14" s="15">
        <f>SUM(D7:D13)</f>
        <v>808099.34000000008</v>
      </c>
      <c r="E14" s="15">
        <f>SUM(E7:E13)</f>
        <v>612000</v>
      </c>
      <c r="F14" s="15">
        <f>SUM(F7:F13)</f>
        <v>604087.35</v>
      </c>
    </row>
    <row r="15" spans="1:6" x14ac:dyDescent="0.25">
      <c r="A15" s="7"/>
      <c r="B15" s="7"/>
      <c r="C15" s="12"/>
      <c r="D15" s="13"/>
      <c r="E15" s="12"/>
      <c r="F15" s="12"/>
    </row>
    <row r="16" spans="1:6" x14ac:dyDescent="0.25">
      <c r="A16" s="7">
        <v>5000</v>
      </c>
      <c r="B16" s="7" t="s">
        <v>15</v>
      </c>
      <c r="C16" s="13">
        <v>70000</v>
      </c>
      <c r="D16" s="13">
        <v>82376</v>
      </c>
      <c r="E16" s="13">
        <v>94000</v>
      </c>
      <c r="F16" s="13">
        <v>25298.91</v>
      </c>
    </row>
    <row r="17" spans="1:6" x14ac:dyDescent="0.25">
      <c r="A17" s="7">
        <v>6010</v>
      </c>
      <c r="B17" s="7" t="s">
        <v>17</v>
      </c>
      <c r="C17" s="13">
        <v>10500</v>
      </c>
      <c r="D17" s="13">
        <v>10525.71</v>
      </c>
      <c r="E17" s="13">
        <v>9500</v>
      </c>
      <c r="F17" s="13">
        <v>9220.25</v>
      </c>
    </row>
    <row r="18" spans="1:6" x14ac:dyDescent="0.25">
      <c r="A18" s="7">
        <v>6050</v>
      </c>
      <c r="B18" s="7" t="s">
        <v>16</v>
      </c>
      <c r="C18" s="13">
        <v>26000</v>
      </c>
      <c r="D18" s="13">
        <v>0</v>
      </c>
      <c r="E18" s="13">
        <v>0</v>
      </c>
      <c r="F18" s="13">
        <v>22505.02</v>
      </c>
    </row>
    <row r="19" spans="1:6" x14ac:dyDescent="0.25">
      <c r="A19" s="7">
        <v>6100</v>
      </c>
      <c r="B19" s="7" t="s">
        <v>62</v>
      </c>
      <c r="C19" s="13">
        <v>3500</v>
      </c>
      <c r="D19" s="13">
        <v>2964.52</v>
      </c>
      <c r="E19" s="13">
        <v>3500</v>
      </c>
      <c r="F19" s="13">
        <v>1631.3</v>
      </c>
    </row>
    <row r="20" spans="1:6" x14ac:dyDescent="0.25">
      <c r="A20" s="7">
        <v>6140</v>
      </c>
      <c r="B20" s="7" t="s">
        <v>18</v>
      </c>
      <c r="C20" s="13">
        <v>0</v>
      </c>
      <c r="D20" s="13">
        <v>8490</v>
      </c>
      <c r="E20" s="13">
        <v>7500</v>
      </c>
      <c r="F20" s="13">
        <v>0</v>
      </c>
    </row>
    <row r="21" spans="1:6" x14ac:dyDescent="0.25">
      <c r="A21" s="7">
        <v>6150</v>
      </c>
      <c r="B21" s="7" t="s">
        <v>64</v>
      </c>
      <c r="C21" s="13">
        <v>10500</v>
      </c>
      <c r="D21" s="13">
        <v>10500</v>
      </c>
      <c r="E21" s="13">
        <v>11500</v>
      </c>
      <c r="F21" s="13">
        <v>11200</v>
      </c>
    </row>
    <row r="22" spans="1:6" x14ac:dyDescent="0.25">
      <c r="A22" s="7">
        <v>6210</v>
      </c>
      <c r="B22" s="7" t="s">
        <v>19</v>
      </c>
      <c r="C22" s="13">
        <v>273000</v>
      </c>
      <c r="D22" s="13">
        <v>285242</v>
      </c>
      <c r="E22" s="13">
        <v>231000</v>
      </c>
      <c r="F22" s="13">
        <v>235617</v>
      </c>
    </row>
    <row r="23" spans="1:6" x14ac:dyDescent="0.25">
      <c r="A23" s="7">
        <v>6270</v>
      </c>
      <c r="B23" s="7" t="s">
        <v>20</v>
      </c>
      <c r="C23" s="13">
        <v>15000</v>
      </c>
      <c r="D23" s="13">
        <v>8666</v>
      </c>
      <c r="E23" s="13">
        <v>15000</v>
      </c>
      <c r="F23" s="13">
        <v>2034.8</v>
      </c>
    </row>
    <row r="24" spans="1:6" x14ac:dyDescent="0.25">
      <c r="A24" s="7">
        <v>6310</v>
      </c>
      <c r="B24" s="7" t="s">
        <v>21</v>
      </c>
      <c r="C24" s="13">
        <v>5000</v>
      </c>
      <c r="D24" s="13">
        <v>0</v>
      </c>
      <c r="E24" s="13">
        <v>5000</v>
      </c>
      <c r="F24" s="13">
        <v>0</v>
      </c>
    </row>
    <row r="25" spans="1:6" x14ac:dyDescent="0.25">
      <c r="A25" s="7">
        <v>6320</v>
      </c>
      <c r="B25" s="7" t="s">
        <v>61</v>
      </c>
      <c r="C25" s="13">
        <v>3000</v>
      </c>
      <c r="D25" s="13">
        <v>1485</v>
      </c>
      <c r="E25" s="13">
        <v>3000</v>
      </c>
      <c r="F25" s="13">
        <v>2511</v>
      </c>
    </row>
    <row r="26" spans="1:6" x14ac:dyDescent="0.25">
      <c r="A26" s="7">
        <v>6345</v>
      </c>
      <c r="B26" s="7" t="s">
        <v>53</v>
      </c>
      <c r="C26" s="13">
        <v>10000</v>
      </c>
      <c r="D26" s="13">
        <v>754</v>
      </c>
      <c r="E26" s="13">
        <v>10000</v>
      </c>
      <c r="F26" s="13">
        <v>1330</v>
      </c>
    </row>
    <row r="27" spans="1:6" x14ac:dyDescent="0.25">
      <c r="A27" s="7">
        <v>6380</v>
      </c>
      <c r="B27" s="7" t="s">
        <v>22</v>
      </c>
      <c r="C27" s="13">
        <v>25000</v>
      </c>
      <c r="D27" s="13">
        <v>16000</v>
      </c>
      <c r="E27" s="13">
        <v>17000</v>
      </c>
      <c r="F27" s="13">
        <v>15625</v>
      </c>
    </row>
    <row r="28" spans="1:6" x14ac:dyDescent="0.25">
      <c r="A28" s="7">
        <v>6440</v>
      </c>
      <c r="B28" s="7" t="s">
        <v>50</v>
      </c>
      <c r="C28" s="13">
        <v>15000</v>
      </c>
      <c r="D28" s="13">
        <v>13017.72</v>
      </c>
      <c r="E28" s="13">
        <v>15000</v>
      </c>
      <c r="F28" s="13">
        <v>10968.74</v>
      </c>
    </row>
    <row r="29" spans="1:6" x14ac:dyDescent="0.25">
      <c r="A29" s="7">
        <v>6480</v>
      </c>
      <c r="B29" s="7" t="s">
        <v>23</v>
      </c>
      <c r="C29" s="13">
        <v>5000</v>
      </c>
      <c r="D29" s="13">
        <v>5000</v>
      </c>
      <c r="E29" s="13">
        <v>5000</v>
      </c>
      <c r="F29" s="13">
        <v>5000</v>
      </c>
    </row>
    <row r="30" spans="1:6" x14ac:dyDescent="0.25">
      <c r="A30" s="7">
        <v>6500</v>
      </c>
      <c r="B30" s="7" t="s">
        <v>34</v>
      </c>
      <c r="C30" s="13">
        <v>60000</v>
      </c>
      <c r="D30" s="13">
        <v>51514.65</v>
      </c>
      <c r="E30" s="13">
        <v>60000</v>
      </c>
      <c r="F30" s="13">
        <v>102922.02</v>
      </c>
    </row>
    <row r="31" spans="1:6" x14ac:dyDescent="0.25">
      <c r="A31" s="7">
        <v>6550</v>
      </c>
      <c r="B31" s="7" t="s">
        <v>54</v>
      </c>
      <c r="C31" s="13">
        <v>15000</v>
      </c>
      <c r="D31" s="13">
        <v>13939.5</v>
      </c>
      <c r="E31" s="13">
        <v>15000</v>
      </c>
      <c r="F31" s="13">
        <v>4000</v>
      </c>
    </row>
    <row r="32" spans="1:6" x14ac:dyDescent="0.25">
      <c r="A32" s="7">
        <v>6600</v>
      </c>
      <c r="B32" s="7" t="s">
        <v>24</v>
      </c>
      <c r="C32" s="13">
        <v>60000</v>
      </c>
      <c r="D32" s="13">
        <v>56780.05</v>
      </c>
      <c r="E32" s="13">
        <v>45000</v>
      </c>
      <c r="F32" s="13">
        <v>55194.13</v>
      </c>
    </row>
    <row r="33" spans="1:6" x14ac:dyDescent="0.25">
      <c r="A33" s="7">
        <v>6650</v>
      </c>
      <c r="B33" s="7" t="s">
        <v>63</v>
      </c>
      <c r="C33" s="13"/>
      <c r="D33" s="12">
        <v>0</v>
      </c>
      <c r="E33" s="13"/>
      <c r="F33" s="13">
        <v>0</v>
      </c>
    </row>
    <row r="34" spans="1:6" x14ac:dyDescent="0.25">
      <c r="A34" s="7">
        <v>6710</v>
      </c>
      <c r="B34" s="7" t="s">
        <v>25</v>
      </c>
      <c r="C34" s="13">
        <v>22000</v>
      </c>
      <c r="D34" s="13">
        <v>13853.82</v>
      </c>
      <c r="E34" s="13">
        <v>30000</v>
      </c>
      <c r="F34" s="13">
        <v>20408.59</v>
      </c>
    </row>
    <row r="35" spans="1:6" x14ac:dyDescent="0.25">
      <c r="A35" s="7">
        <v>6720</v>
      </c>
      <c r="B35" s="7" t="s">
        <v>26</v>
      </c>
      <c r="C35" s="13">
        <v>12000</v>
      </c>
      <c r="D35" s="13">
        <v>10386</v>
      </c>
      <c r="E35" s="13">
        <v>500</v>
      </c>
      <c r="F35" s="13">
        <v>15838</v>
      </c>
    </row>
    <row r="36" spans="1:6" x14ac:dyDescent="0.25">
      <c r="A36" s="7">
        <v>6730</v>
      </c>
      <c r="B36" s="7" t="s">
        <v>52</v>
      </c>
      <c r="C36" s="13">
        <v>35000</v>
      </c>
      <c r="D36" s="13">
        <v>70</v>
      </c>
      <c r="E36" s="13">
        <v>35000</v>
      </c>
      <c r="F36" s="13">
        <v>70</v>
      </c>
    </row>
    <row r="37" spans="1:6" x14ac:dyDescent="0.25">
      <c r="A37" s="7">
        <v>6750</v>
      </c>
      <c r="B37" s="7" t="s">
        <v>51</v>
      </c>
      <c r="C37" s="13">
        <v>20000</v>
      </c>
      <c r="D37" s="13">
        <v>14151</v>
      </c>
      <c r="E37" s="13">
        <v>20000</v>
      </c>
      <c r="F37" s="13">
        <v>34281.300000000003</v>
      </c>
    </row>
    <row r="38" spans="1:6" x14ac:dyDescent="0.25">
      <c r="A38" s="7">
        <v>6940</v>
      </c>
      <c r="B38" s="7" t="s">
        <v>27</v>
      </c>
      <c r="C38" s="13">
        <v>15000</v>
      </c>
      <c r="D38" s="13">
        <v>1420</v>
      </c>
      <c r="E38" s="13">
        <v>10000</v>
      </c>
      <c r="F38" s="13">
        <v>10000</v>
      </c>
    </row>
    <row r="39" spans="1:6" x14ac:dyDescent="0.25">
      <c r="A39" s="7">
        <v>6950</v>
      </c>
      <c r="B39" s="7" t="s">
        <v>28</v>
      </c>
      <c r="C39" s="13">
        <v>1500</v>
      </c>
      <c r="D39" s="13">
        <v>1104.8</v>
      </c>
      <c r="E39" s="13">
        <v>1500</v>
      </c>
      <c r="F39" s="13">
        <v>1413</v>
      </c>
    </row>
    <row r="40" spans="1:6" x14ac:dyDescent="0.25">
      <c r="A40" s="7">
        <v>6990</v>
      </c>
      <c r="B40" s="7" t="s">
        <v>29</v>
      </c>
      <c r="C40" s="13">
        <v>1000</v>
      </c>
      <c r="D40" s="13">
        <v>0</v>
      </c>
      <c r="E40" s="13">
        <v>1000</v>
      </c>
      <c r="F40" s="13">
        <v>0</v>
      </c>
    </row>
    <row r="41" spans="1:6" x14ac:dyDescent="0.25">
      <c r="A41" s="7"/>
      <c r="B41" s="7"/>
      <c r="C41" s="12"/>
      <c r="D41" s="12"/>
      <c r="E41" s="13"/>
      <c r="F41" s="12"/>
    </row>
    <row r="42" spans="1:6" x14ac:dyDescent="0.25">
      <c r="A42" s="14"/>
      <c r="B42" s="14" t="s">
        <v>35</v>
      </c>
      <c r="C42" s="16">
        <f>SUM(C16:C40)</f>
        <v>713000</v>
      </c>
      <c r="D42" s="16">
        <f>SUM(D16:D40)</f>
        <v>608240.77</v>
      </c>
      <c r="E42" s="16">
        <f>SUM(E16:E40)</f>
        <v>645000</v>
      </c>
      <c r="F42" s="22">
        <f>SUM(F16:F40)</f>
        <v>587069.06000000006</v>
      </c>
    </row>
    <row r="43" spans="1:6" x14ac:dyDescent="0.25">
      <c r="A43" s="7"/>
      <c r="B43" s="7"/>
      <c r="C43" s="17"/>
      <c r="D43" s="17"/>
      <c r="E43" s="17"/>
      <c r="F43" s="17"/>
    </row>
    <row r="44" spans="1:6" x14ac:dyDescent="0.25">
      <c r="A44" s="6" t="s">
        <v>30</v>
      </c>
      <c r="B44" s="7"/>
      <c r="C44" s="12"/>
      <c r="D44" s="12"/>
      <c r="E44" s="12"/>
      <c r="F44" s="12"/>
    </row>
    <row r="45" spans="1:6" x14ac:dyDescent="0.25">
      <c r="A45" s="7">
        <v>8040</v>
      </c>
      <c r="B45" s="7" t="s">
        <v>31</v>
      </c>
      <c r="C45" s="13">
        <v>20000</v>
      </c>
      <c r="D45" s="13">
        <v>15991.28</v>
      </c>
      <c r="E45" s="13">
        <v>60000</v>
      </c>
      <c r="F45" s="13">
        <v>57144.12</v>
      </c>
    </row>
    <row r="46" spans="1:6" x14ac:dyDescent="0.25">
      <c r="A46" s="7">
        <v>8140</v>
      </c>
      <c r="B46" s="7" t="s">
        <v>32</v>
      </c>
      <c r="C46" s="13">
        <v>0</v>
      </c>
      <c r="D46" s="13">
        <v>3.5</v>
      </c>
      <c r="E46" s="13">
        <v>0</v>
      </c>
      <c r="F46" s="13">
        <v>0</v>
      </c>
    </row>
    <row r="47" spans="1:6" x14ac:dyDescent="0.25">
      <c r="A47" s="7" t="s">
        <v>33</v>
      </c>
      <c r="B47" s="7"/>
      <c r="C47" s="13">
        <f>SUM(C45:C46)</f>
        <v>20000</v>
      </c>
      <c r="D47" s="13">
        <f>SUM(D45:D46)</f>
        <v>15994.78</v>
      </c>
      <c r="E47" s="13">
        <f>SUM(E45:E46)</f>
        <v>60000</v>
      </c>
      <c r="F47" s="13">
        <f>SUM(F45:F46)</f>
        <v>57144.12</v>
      </c>
    </row>
    <row r="48" spans="1:6" x14ac:dyDescent="0.25">
      <c r="A48" s="7"/>
      <c r="B48" s="7"/>
      <c r="C48" s="13"/>
      <c r="D48" s="13"/>
      <c r="E48" s="13"/>
      <c r="F48" s="13"/>
    </row>
    <row r="49" spans="1:6" x14ac:dyDescent="0.25">
      <c r="A49" s="6" t="s">
        <v>55</v>
      </c>
      <c r="B49" s="6"/>
      <c r="C49" s="15">
        <f xml:space="preserve"> - C42+C14+C47</f>
        <v>-11000</v>
      </c>
      <c r="D49" s="15">
        <f xml:space="preserve"> - D42+D14+D47</f>
        <v>215853.35000000006</v>
      </c>
      <c r="E49" s="15">
        <f xml:space="preserve"> - E42+E14+E47</f>
        <v>27000</v>
      </c>
      <c r="F49" s="15">
        <f xml:space="preserve"> - F42+F14+F47</f>
        <v>74162.409999999916</v>
      </c>
    </row>
    <row r="50" spans="1:6" x14ac:dyDescent="0.25">
      <c r="A50" s="7"/>
      <c r="B50" s="7"/>
      <c r="C50" s="17"/>
      <c r="D50" s="17"/>
      <c r="E50" s="17"/>
      <c r="F50" s="17"/>
    </row>
    <row r="51" spans="1:6" x14ac:dyDescent="0.25">
      <c r="A51" s="6" t="s">
        <v>56</v>
      </c>
      <c r="B51" s="7"/>
      <c r="C51" s="18"/>
      <c r="D51" s="18" t="s">
        <v>68</v>
      </c>
      <c r="E51" s="18"/>
      <c r="F51" s="19" t="s">
        <v>69</v>
      </c>
    </row>
    <row r="52" spans="1:6" x14ac:dyDescent="0.25">
      <c r="A52" s="7"/>
      <c r="B52" s="20" t="s">
        <v>5</v>
      </c>
      <c r="C52" s="17"/>
      <c r="D52" s="13">
        <v>-55298</v>
      </c>
      <c r="E52" s="17"/>
      <c r="F52" s="13">
        <v>-11994.51</v>
      </c>
    </row>
    <row r="53" spans="1:6" x14ac:dyDescent="0.25">
      <c r="A53" s="7"/>
      <c r="B53" s="20" t="s">
        <v>48</v>
      </c>
      <c r="C53" s="17"/>
      <c r="D53" s="13"/>
      <c r="E53" s="17"/>
      <c r="F53" s="13">
        <v>5244.42</v>
      </c>
    </row>
    <row r="54" spans="1:6" x14ac:dyDescent="0.25">
      <c r="A54" s="7"/>
      <c r="B54" s="20" t="s">
        <v>57</v>
      </c>
      <c r="C54" s="17"/>
      <c r="D54" s="13">
        <v>-171156</v>
      </c>
      <c r="E54" s="17"/>
      <c r="F54" s="13">
        <v>-48808.68</v>
      </c>
    </row>
    <row r="55" spans="1:6" x14ac:dyDescent="0.25">
      <c r="A55" s="7"/>
      <c r="B55" s="14" t="s">
        <v>58</v>
      </c>
      <c r="C55" s="17"/>
      <c r="D55" s="13">
        <f>SUM(D52:D54)</f>
        <v>-226454</v>
      </c>
      <c r="E55" s="17"/>
      <c r="F55" s="13">
        <v>-55558.770000000004</v>
      </c>
    </row>
    <row r="56" spans="1:6" x14ac:dyDescent="0.25">
      <c r="A56" s="7"/>
      <c r="B56" s="7"/>
      <c r="C56" s="17"/>
      <c r="D56" s="17"/>
      <c r="E56" s="17"/>
      <c r="F56" s="17"/>
    </row>
    <row r="57" spans="1:6" x14ac:dyDescent="0.25">
      <c r="A57" s="7"/>
      <c r="B57" s="7"/>
      <c r="C57" s="17"/>
      <c r="D57" s="17"/>
      <c r="E57" s="17"/>
      <c r="F57" s="17"/>
    </row>
    <row r="58" spans="1:6" x14ac:dyDescent="0.25">
      <c r="A58" s="7"/>
      <c r="B58" s="7"/>
      <c r="C58" s="17"/>
      <c r="D58" s="17"/>
      <c r="E58" s="17"/>
      <c r="F58" s="17"/>
    </row>
    <row r="59" spans="1:6" x14ac:dyDescent="0.25">
      <c r="A59" s="7"/>
      <c r="B59" s="7"/>
      <c r="C59" s="17"/>
      <c r="D59" s="17"/>
      <c r="E59" s="17"/>
      <c r="F59" s="17"/>
    </row>
    <row r="60" spans="1:6" x14ac:dyDescent="0.25">
      <c r="A60" s="7"/>
      <c r="B60" s="7"/>
      <c r="C60" s="17"/>
      <c r="D60" s="17"/>
      <c r="E60" s="17"/>
      <c r="F60" s="17"/>
    </row>
    <row r="61" spans="1:6" x14ac:dyDescent="0.25">
      <c r="A61" s="7"/>
      <c r="B61" s="7"/>
      <c r="C61" s="17"/>
      <c r="D61" s="17"/>
      <c r="E61" s="17"/>
      <c r="F61" s="17"/>
    </row>
    <row r="62" spans="1:6" x14ac:dyDescent="0.25">
      <c r="A62" s="20" t="s">
        <v>75</v>
      </c>
      <c r="B62" s="7"/>
      <c r="C62" s="17"/>
      <c r="D62" s="17"/>
      <c r="E62" s="17"/>
      <c r="F62" s="17"/>
    </row>
    <row r="63" spans="1:6" x14ac:dyDescent="0.25">
      <c r="A63" s="7"/>
      <c r="B63" s="7"/>
      <c r="C63" s="17"/>
      <c r="D63" s="17"/>
      <c r="E63" s="17"/>
      <c r="F63" s="17"/>
    </row>
    <row r="64" spans="1:6" x14ac:dyDescent="0.25">
      <c r="A64" s="6" t="s">
        <v>36</v>
      </c>
      <c r="B64" s="7"/>
      <c r="C64" s="17"/>
      <c r="D64" s="17"/>
      <c r="E64" s="17"/>
      <c r="F64" s="17"/>
    </row>
    <row r="65" spans="1:6" x14ac:dyDescent="0.25">
      <c r="A65" s="6" t="s">
        <v>37</v>
      </c>
      <c r="B65" s="7"/>
      <c r="C65" s="17"/>
      <c r="D65" s="17"/>
      <c r="E65" s="23">
        <v>42735</v>
      </c>
      <c r="F65" s="23">
        <v>42369</v>
      </c>
    </row>
    <row r="66" spans="1:6" x14ac:dyDescent="0.25">
      <c r="A66" s="7"/>
      <c r="B66" s="6" t="s">
        <v>0</v>
      </c>
      <c r="C66" s="17"/>
      <c r="D66" s="17"/>
      <c r="E66" s="13"/>
      <c r="F66" s="17"/>
    </row>
    <row r="67" spans="1:6" x14ac:dyDescent="0.25">
      <c r="A67" s="20">
        <v>1100</v>
      </c>
      <c r="B67" s="7" t="s">
        <v>1</v>
      </c>
      <c r="C67" s="17"/>
      <c r="D67" s="17"/>
      <c r="E67" s="13">
        <v>141000</v>
      </c>
      <c r="F67" s="13">
        <v>141000</v>
      </c>
    </row>
    <row r="68" spans="1:6" x14ac:dyDescent="0.25">
      <c r="A68" s="7">
        <v>1150</v>
      </c>
      <c r="B68" s="7" t="s">
        <v>38</v>
      </c>
      <c r="C68" s="17"/>
      <c r="D68" s="17"/>
      <c r="E68" s="13">
        <v>1</v>
      </c>
      <c r="F68" s="13">
        <v>1</v>
      </c>
    </row>
    <row r="69" spans="1:6" x14ac:dyDescent="0.25">
      <c r="A69" s="7">
        <v>1170</v>
      </c>
      <c r="B69" s="7" t="s">
        <v>47</v>
      </c>
      <c r="C69" s="17"/>
      <c r="D69" s="17"/>
      <c r="E69" s="13">
        <v>1</v>
      </c>
      <c r="F69" s="13">
        <v>1</v>
      </c>
    </row>
    <row r="70" spans="1:6" x14ac:dyDescent="0.25">
      <c r="A70" s="7"/>
      <c r="B70" s="21" t="s">
        <v>39</v>
      </c>
      <c r="C70" s="17"/>
      <c r="D70" s="17"/>
      <c r="E70" s="13">
        <f>SUM(E67:E69)</f>
        <v>141002</v>
      </c>
      <c r="F70" s="13">
        <v>141002</v>
      </c>
    </row>
    <row r="71" spans="1:6" x14ac:dyDescent="0.25">
      <c r="A71" s="7"/>
      <c r="B71" s="21"/>
      <c r="C71" s="17"/>
      <c r="D71" s="17"/>
      <c r="E71" s="17"/>
      <c r="F71" s="17"/>
    </row>
    <row r="72" spans="1:6" x14ac:dyDescent="0.25">
      <c r="A72" s="7"/>
      <c r="B72" s="6" t="s">
        <v>2</v>
      </c>
      <c r="C72" s="17"/>
      <c r="D72" s="17"/>
      <c r="E72" s="13"/>
      <c r="F72" s="17"/>
    </row>
    <row r="73" spans="1:6" x14ac:dyDescent="0.25">
      <c r="A73" s="7">
        <v>1900</v>
      </c>
      <c r="B73" s="20" t="s">
        <v>74</v>
      </c>
      <c r="C73" s="17"/>
      <c r="D73" s="17"/>
      <c r="E73" s="13">
        <v>3000</v>
      </c>
      <c r="F73" s="13">
        <v>0</v>
      </c>
    </row>
    <row r="74" spans="1:6" x14ac:dyDescent="0.25">
      <c r="A74" s="7">
        <v>1920</v>
      </c>
      <c r="B74" s="7" t="s">
        <v>66</v>
      </c>
      <c r="C74" s="17"/>
      <c r="D74" s="17"/>
      <c r="E74" s="13">
        <v>304831</v>
      </c>
      <c r="F74" s="13">
        <v>164005.89000000001</v>
      </c>
    </row>
    <row r="75" spans="1:6" x14ac:dyDescent="0.25">
      <c r="A75" s="7">
        <v>1925</v>
      </c>
      <c r="B75" s="7" t="s">
        <v>67</v>
      </c>
      <c r="C75" s="17"/>
      <c r="D75" s="17"/>
      <c r="E75" s="13">
        <v>21317</v>
      </c>
      <c r="F75" s="13">
        <v>30268.19</v>
      </c>
    </row>
    <row r="76" spans="1:6" x14ac:dyDescent="0.25">
      <c r="A76" s="7">
        <v>1931</v>
      </c>
      <c r="B76" s="7" t="s">
        <v>65</v>
      </c>
      <c r="C76" s="17"/>
      <c r="D76" s="17"/>
      <c r="E76" s="13">
        <v>1089050</v>
      </c>
      <c r="F76" s="13">
        <v>1009249.31</v>
      </c>
    </row>
    <row r="77" spans="1:6" x14ac:dyDescent="0.25">
      <c r="A77" s="7">
        <v>1935</v>
      </c>
      <c r="B77" s="7" t="s">
        <v>3</v>
      </c>
      <c r="C77" s="17"/>
      <c r="D77" s="17"/>
      <c r="E77" s="13">
        <v>1465298</v>
      </c>
      <c r="F77" s="13">
        <v>1457861.18</v>
      </c>
    </row>
    <row r="78" spans="1:6" x14ac:dyDescent="0.25">
      <c r="A78" s="7"/>
      <c r="B78" s="21" t="s">
        <v>40</v>
      </c>
      <c r="C78" s="17"/>
      <c r="D78" s="17"/>
      <c r="E78" s="13">
        <f>SUM(E73:E77)</f>
        <v>2883496</v>
      </c>
      <c r="F78" s="13">
        <v>2661384.5700000003</v>
      </c>
    </row>
    <row r="79" spans="1:6" x14ac:dyDescent="0.25">
      <c r="A79" s="7"/>
      <c r="B79" s="7"/>
      <c r="C79" s="17"/>
      <c r="D79" s="17"/>
      <c r="E79" s="13"/>
      <c r="F79" s="13"/>
    </row>
    <row r="80" spans="1:6" x14ac:dyDescent="0.25">
      <c r="A80" s="7"/>
      <c r="B80" s="7" t="s">
        <v>4</v>
      </c>
      <c r="C80" s="17"/>
      <c r="D80" s="17"/>
      <c r="E80" s="13">
        <f>E70+E78</f>
        <v>3024498</v>
      </c>
      <c r="F80" s="13">
        <v>2802386.5700000003</v>
      </c>
    </row>
    <row r="81" spans="1:6" x14ac:dyDescent="0.25">
      <c r="A81" s="7"/>
      <c r="B81" s="7"/>
      <c r="C81" s="17"/>
      <c r="D81" s="17"/>
      <c r="E81" s="17"/>
      <c r="F81" s="17"/>
    </row>
    <row r="82" spans="1:6" x14ac:dyDescent="0.25">
      <c r="A82" s="6" t="s">
        <v>41</v>
      </c>
      <c r="B82" s="7"/>
      <c r="C82" s="17"/>
      <c r="D82" s="17"/>
      <c r="E82" s="17"/>
      <c r="F82" s="24"/>
    </row>
    <row r="83" spans="1:6" x14ac:dyDescent="0.25">
      <c r="A83" s="20">
        <v>2000</v>
      </c>
      <c r="B83" s="7" t="s">
        <v>42</v>
      </c>
      <c r="C83" s="17"/>
      <c r="D83" s="17"/>
      <c r="E83" s="13">
        <v>2958044</v>
      </c>
      <c r="F83" s="24">
        <v>2271806.4500000002</v>
      </c>
    </row>
    <row r="84" spans="1:6" x14ac:dyDescent="0.25">
      <c r="A84" s="7">
        <v>2010</v>
      </c>
      <c r="B84" s="7" t="s">
        <v>5</v>
      </c>
      <c r="C84" s="17"/>
      <c r="D84" s="17"/>
      <c r="E84" s="13">
        <v>55298</v>
      </c>
      <c r="F84" s="24">
        <v>314071.11</v>
      </c>
    </row>
    <row r="85" spans="1:6" x14ac:dyDescent="0.25">
      <c r="A85" s="7">
        <v>2020</v>
      </c>
      <c r="B85" s="7" t="s">
        <v>6</v>
      </c>
      <c r="C85" s="17"/>
      <c r="D85" s="17"/>
      <c r="E85" s="13">
        <v>0</v>
      </c>
      <c r="F85" s="24">
        <v>43560.27</v>
      </c>
    </row>
    <row r="86" spans="1:6" x14ac:dyDescent="0.25">
      <c r="A86" s="7">
        <v>2030</v>
      </c>
      <c r="B86" s="7" t="s">
        <v>46</v>
      </c>
      <c r="C86" s="17"/>
      <c r="D86" s="17"/>
      <c r="E86" s="13">
        <v>0</v>
      </c>
      <c r="F86" s="24">
        <v>153910.74</v>
      </c>
    </row>
    <row r="87" spans="1:6" x14ac:dyDescent="0.25">
      <c r="A87" s="7">
        <v>2035</v>
      </c>
      <c r="B87" s="7" t="s">
        <v>48</v>
      </c>
      <c r="C87" s="17"/>
      <c r="D87" s="17"/>
      <c r="E87" s="13">
        <v>0</v>
      </c>
      <c r="F87" s="24">
        <v>0</v>
      </c>
    </row>
    <row r="88" spans="1:6" x14ac:dyDescent="0.25">
      <c r="A88" s="7">
        <v>2036</v>
      </c>
      <c r="B88" s="7" t="s">
        <v>49</v>
      </c>
      <c r="C88" s="17"/>
      <c r="D88" s="17"/>
      <c r="E88" s="13">
        <v>0</v>
      </c>
      <c r="F88" s="24">
        <v>3540</v>
      </c>
    </row>
    <row r="89" spans="1:6" x14ac:dyDescent="0.25">
      <c r="A89" s="7"/>
      <c r="B89" s="21" t="s">
        <v>43</v>
      </c>
      <c r="C89" s="17"/>
      <c r="D89" s="17"/>
      <c r="E89" s="13">
        <f>SUM(E83:E88)</f>
        <v>3013342</v>
      </c>
      <c r="F89" s="24">
        <v>2786888.5700000003</v>
      </c>
    </row>
    <row r="90" spans="1:6" x14ac:dyDescent="0.25">
      <c r="A90" s="7"/>
      <c r="B90" s="7"/>
      <c r="C90" s="17"/>
      <c r="D90" s="17"/>
      <c r="E90" s="13"/>
      <c r="F90" s="24"/>
    </row>
    <row r="91" spans="1:6" x14ac:dyDescent="0.25">
      <c r="A91" s="7">
        <v>2350</v>
      </c>
      <c r="B91" s="7" t="s">
        <v>44</v>
      </c>
      <c r="C91" s="17"/>
      <c r="D91" s="17"/>
      <c r="E91" s="13">
        <v>11156</v>
      </c>
      <c r="F91" s="24">
        <v>15498</v>
      </c>
    </row>
    <row r="92" spans="1:6" x14ac:dyDescent="0.25">
      <c r="A92" s="7">
        <v>2360</v>
      </c>
      <c r="B92" s="20" t="s">
        <v>59</v>
      </c>
      <c r="C92" s="17"/>
      <c r="D92" s="17"/>
      <c r="E92" s="13">
        <v>0</v>
      </c>
      <c r="F92" s="24">
        <v>0</v>
      </c>
    </row>
    <row r="93" spans="1:6" x14ac:dyDescent="0.25">
      <c r="A93" s="7"/>
      <c r="B93" s="21" t="s">
        <v>45</v>
      </c>
      <c r="C93" s="17"/>
      <c r="D93" s="17"/>
      <c r="E93" s="13">
        <f>SUM(E91:E92)</f>
        <v>11156</v>
      </c>
      <c r="F93" s="24">
        <v>15498</v>
      </c>
    </row>
    <row r="94" spans="1:6" x14ac:dyDescent="0.25">
      <c r="A94" s="7"/>
      <c r="B94" s="7"/>
      <c r="C94" s="17"/>
      <c r="D94" s="17"/>
      <c r="E94" s="13"/>
      <c r="F94" s="24"/>
    </row>
    <row r="95" spans="1:6" x14ac:dyDescent="0.25">
      <c r="A95" s="7"/>
      <c r="B95" s="20" t="s">
        <v>60</v>
      </c>
      <c r="C95" s="17"/>
      <c r="D95" s="17"/>
      <c r="E95" s="13">
        <f>E89+E93</f>
        <v>3024498</v>
      </c>
      <c r="F95" s="24">
        <v>2802386.5700000003</v>
      </c>
    </row>
    <row r="96" spans="1:6" x14ac:dyDescent="0.25">
      <c r="A96" s="7"/>
      <c r="B96" s="7"/>
      <c r="C96" s="17"/>
      <c r="D96" s="17"/>
      <c r="E96" s="17"/>
      <c r="F96" s="17"/>
    </row>
    <row r="97" spans="3:6" x14ac:dyDescent="0.25">
      <c r="C97" s="5"/>
      <c r="D97" s="5"/>
      <c r="E97" s="5"/>
      <c r="F97" s="5"/>
    </row>
    <row r="98" spans="3:6" x14ac:dyDescent="0.25">
      <c r="C98" s="5"/>
      <c r="D98" s="5"/>
      <c r="E98" s="5"/>
      <c r="F98" s="5"/>
    </row>
    <row r="99" spans="3:6" x14ac:dyDescent="0.25">
      <c r="C99" s="5"/>
      <c r="D99" s="5"/>
      <c r="E99" s="5"/>
      <c r="F99" s="5"/>
    </row>
    <row r="100" spans="3:6" x14ac:dyDescent="0.25">
      <c r="C100" s="5"/>
      <c r="D100" s="5"/>
      <c r="E100" s="5"/>
      <c r="F100" s="5"/>
    </row>
    <row r="101" spans="3:6" x14ac:dyDescent="0.25">
      <c r="C101" s="5"/>
      <c r="D101" s="5"/>
      <c r="E101" s="5"/>
      <c r="F101" s="5"/>
    </row>
    <row r="102" spans="3:6" x14ac:dyDescent="0.25">
      <c r="C102" s="5"/>
      <c r="D102" s="5"/>
      <c r="E102" s="5"/>
      <c r="F102" s="5"/>
    </row>
    <row r="103" spans="3:6" x14ac:dyDescent="0.25">
      <c r="C103" s="5"/>
      <c r="D103" s="5"/>
      <c r="E103" s="5"/>
      <c r="F103" s="5"/>
    </row>
    <row r="104" spans="3:6" x14ac:dyDescent="0.25">
      <c r="C104" s="5"/>
      <c r="D104" s="5"/>
      <c r="E104" s="5"/>
      <c r="F104" s="5"/>
    </row>
    <row r="105" spans="3:6" x14ac:dyDescent="0.25">
      <c r="C105" s="5"/>
      <c r="D105" s="5"/>
      <c r="E105" s="5"/>
      <c r="F105" s="5"/>
    </row>
    <row r="106" spans="3:6" x14ac:dyDescent="0.25">
      <c r="C106" s="5"/>
      <c r="D106" s="5"/>
      <c r="E106" s="5"/>
      <c r="F106" s="5"/>
    </row>
    <row r="107" spans="3:6" x14ac:dyDescent="0.25">
      <c r="C107" s="5"/>
      <c r="D107" s="5"/>
      <c r="E107" s="5"/>
      <c r="F107" s="5"/>
    </row>
    <row r="108" spans="3:6" x14ac:dyDescent="0.25">
      <c r="C108" s="5"/>
      <c r="D108" s="5"/>
      <c r="E108" s="5"/>
      <c r="F108" s="5"/>
    </row>
    <row r="109" spans="3:6" x14ac:dyDescent="0.25">
      <c r="C109" s="5"/>
      <c r="D109" s="5"/>
      <c r="E109" s="5"/>
      <c r="F109" s="5"/>
    </row>
    <row r="110" spans="3:6" x14ac:dyDescent="0.25">
      <c r="C110" s="5"/>
      <c r="D110" s="5"/>
      <c r="E110" s="5"/>
      <c r="F110" s="5"/>
    </row>
    <row r="111" spans="3:6" x14ac:dyDescent="0.25">
      <c r="C111" s="5"/>
      <c r="D111" s="5"/>
      <c r="E111" s="5"/>
      <c r="F111" s="5"/>
    </row>
    <row r="112" spans="3:6" x14ac:dyDescent="0.25">
      <c r="C112" s="5"/>
      <c r="D112" s="5"/>
      <c r="E112" s="5"/>
      <c r="F112" s="5"/>
    </row>
    <row r="113" spans="3:6" x14ac:dyDescent="0.25">
      <c r="C113" s="5"/>
      <c r="D113" s="5"/>
      <c r="E113" s="5"/>
      <c r="F113" s="5"/>
    </row>
    <row r="114" spans="3:6" x14ac:dyDescent="0.25">
      <c r="C114" s="5"/>
      <c r="D114" s="5"/>
      <c r="E114" s="5"/>
      <c r="F114" s="5"/>
    </row>
    <row r="115" spans="3:6" x14ac:dyDescent="0.25">
      <c r="C115" s="5"/>
      <c r="D115" s="5"/>
      <c r="E115" s="5"/>
      <c r="F115" s="5"/>
    </row>
    <row r="116" spans="3:6" x14ac:dyDescent="0.25">
      <c r="C116" s="5"/>
      <c r="D116" s="5"/>
      <c r="E116" s="5"/>
      <c r="F116" s="5"/>
    </row>
    <row r="117" spans="3:6" x14ac:dyDescent="0.25">
      <c r="C117" s="5"/>
      <c r="D117" s="5"/>
      <c r="E117" s="5"/>
      <c r="F117" s="5"/>
    </row>
    <row r="118" spans="3:6" x14ac:dyDescent="0.25">
      <c r="C118" s="5"/>
      <c r="D118" s="5"/>
      <c r="E118" s="5"/>
      <c r="F118" s="5"/>
    </row>
    <row r="119" spans="3:6" x14ac:dyDescent="0.25">
      <c r="C119" s="5"/>
      <c r="D119" s="5"/>
      <c r="E119" s="5"/>
      <c r="F119" s="5"/>
    </row>
    <row r="120" spans="3:6" x14ac:dyDescent="0.25">
      <c r="C120" s="5"/>
      <c r="D120" s="5"/>
      <c r="E120" s="5"/>
      <c r="F120" s="5"/>
    </row>
    <row r="121" spans="3:6" x14ac:dyDescent="0.25">
      <c r="C121" s="5"/>
      <c r="D121" s="5"/>
      <c r="E121" s="5"/>
      <c r="F121" s="5"/>
    </row>
    <row r="122" spans="3:6" x14ac:dyDescent="0.25">
      <c r="C122" s="5"/>
      <c r="D122" s="5"/>
      <c r="E122" s="5"/>
      <c r="F122" s="5"/>
    </row>
    <row r="123" spans="3:6" x14ac:dyDescent="0.25">
      <c r="C123" s="5"/>
      <c r="D123" s="5"/>
      <c r="E123" s="5"/>
      <c r="F123" s="5"/>
    </row>
    <row r="124" spans="3:6" x14ac:dyDescent="0.25">
      <c r="C124" s="5"/>
      <c r="D124" s="5"/>
      <c r="E124" s="5"/>
      <c r="F124" s="5"/>
    </row>
    <row r="125" spans="3:6" x14ac:dyDescent="0.25">
      <c r="C125" s="5"/>
      <c r="D125" s="5"/>
      <c r="E125" s="5"/>
      <c r="F125" s="5"/>
    </row>
    <row r="126" spans="3:6" x14ac:dyDescent="0.25">
      <c r="C126" s="5"/>
      <c r="D126" s="5"/>
      <c r="E126" s="5"/>
      <c r="F126" s="5"/>
    </row>
    <row r="127" spans="3:6" x14ac:dyDescent="0.25">
      <c r="C127" s="5"/>
      <c r="D127" s="5"/>
      <c r="E127" s="5"/>
      <c r="F127" s="5"/>
    </row>
    <row r="128" spans="3:6" x14ac:dyDescent="0.25">
      <c r="C128" s="5"/>
      <c r="D128" s="5"/>
      <c r="E128" s="5"/>
      <c r="F128" s="5"/>
    </row>
    <row r="129" spans="3:6" x14ac:dyDescent="0.25">
      <c r="C129" s="5"/>
      <c r="D129" s="5"/>
      <c r="E129" s="5"/>
      <c r="F129" s="5"/>
    </row>
    <row r="130" spans="3:6" x14ac:dyDescent="0.25">
      <c r="C130" s="5"/>
      <c r="D130" s="5"/>
      <c r="E130" s="5"/>
      <c r="F130" s="5"/>
    </row>
    <row r="131" spans="3:6" x14ac:dyDescent="0.25">
      <c r="C131" s="5"/>
      <c r="D131" s="5"/>
      <c r="E131" s="5"/>
      <c r="F131" s="5"/>
    </row>
    <row r="132" spans="3:6" x14ac:dyDescent="0.25">
      <c r="C132" s="5"/>
      <c r="D132" s="5"/>
      <c r="E132" s="5"/>
      <c r="F132" s="5"/>
    </row>
    <row r="133" spans="3:6" x14ac:dyDescent="0.25">
      <c r="C133" s="5"/>
      <c r="D133" s="5"/>
      <c r="E133" s="5"/>
      <c r="F133" s="5"/>
    </row>
    <row r="134" spans="3:6" x14ac:dyDescent="0.25">
      <c r="C134" s="5"/>
      <c r="D134" s="5"/>
      <c r="E134" s="5"/>
      <c r="F134" s="5"/>
    </row>
    <row r="135" spans="3:6" x14ac:dyDescent="0.25">
      <c r="C135" s="5"/>
      <c r="D135" s="5"/>
      <c r="E135" s="5"/>
      <c r="F135" s="5"/>
    </row>
    <row r="136" spans="3:6" x14ac:dyDescent="0.25">
      <c r="C136" s="5"/>
      <c r="D136" s="5"/>
      <c r="E136" s="5"/>
      <c r="F136" s="5"/>
    </row>
    <row r="137" spans="3:6" x14ac:dyDescent="0.25">
      <c r="C137" s="5"/>
      <c r="D137" s="5"/>
      <c r="E137" s="5"/>
      <c r="F137" s="5"/>
    </row>
    <row r="138" spans="3:6" x14ac:dyDescent="0.25">
      <c r="C138" s="5"/>
      <c r="D138" s="5"/>
      <c r="E138" s="5"/>
      <c r="F138" s="5"/>
    </row>
    <row r="139" spans="3:6" x14ac:dyDescent="0.25">
      <c r="C139" s="5"/>
      <c r="D139" s="5"/>
      <c r="E139" s="5"/>
      <c r="F139" s="5"/>
    </row>
    <row r="140" spans="3:6" x14ac:dyDescent="0.25">
      <c r="C140" s="5"/>
      <c r="D140" s="5"/>
      <c r="E140" s="5"/>
      <c r="F140" s="5"/>
    </row>
    <row r="141" spans="3:6" x14ac:dyDescent="0.25">
      <c r="C141" s="5"/>
      <c r="D141" s="5"/>
      <c r="E141" s="5"/>
      <c r="F141" s="5"/>
    </row>
    <row r="142" spans="3:6" x14ac:dyDescent="0.25">
      <c r="C142" s="5"/>
      <c r="D142" s="5"/>
      <c r="E142" s="5"/>
      <c r="F142" s="5"/>
    </row>
    <row r="143" spans="3:6" x14ac:dyDescent="0.25">
      <c r="C143" s="5"/>
      <c r="D143" s="5"/>
      <c r="E143" s="5"/>
      <c r="F143" s="5"/>
    </row>
    <row r="144" spans="3:6" x14ac:dyDescent="0.25">
      <c r="C144" s="5"/>
      <c r="D144" s="5"/>
      <c r="E144" s="5"/>
      <c r="F144" s="5"/>
    </row>
    <row r="145" spans="3:6" x14ac:dyDescent="0.25">
      <c r="C145" s="5"/>
      <c r="D145" s="5"/>
      <c r="E145" s="5"/>
      <c r="F145" s="5"/>
    </row>
  </sheetData>
  <phoneticPr fontId="5" type="noConversion"/>
  <pageMargins left="0.75" right="0.75" top="1" bottom="1" header="0.5" footer="0.5"/>
  <pageSetup paperSize="9"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Marie Engeseth</dc:creator>
  <cp:lastModifiedBy>Eier</cp:lastModifiedBy>
  <cp:lastPrinted>2016-01-09T16:37:36Z</cp:lastPrinted>
  <dcterms:created xsi:type="dcterms:W3CDTF">2004-09-24T14:04:43Z</dcterms:created>
  <dcterms:modified xsi:type="dcterms:W3CDTF">2017-02-08T20:11:24Z</dcterms:modified>
</cp:coreProperties>
</file>